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8_{F0A1EAC6-BB45-4563-A335-800FC1EF42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<sst xmlns="http://schemas.openxmlformats.org/spreadsheetml/2006/main" count="27" uniqueCount="27">
  <si>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</si>
  <si>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</si>
  <si>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</si>
  <si>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</si>
  <si>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</si>
  <si>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</si>
  <si>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</si>
  <si>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</si>
  <si>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</si>
  <si>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</si>
  <si>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</si>
  <si>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</si>
  <si>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</si>
  <si>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</si>
  <si>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</si>
  <si>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</si>
  <si>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</si>
  <si>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</si>
  <si>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</si>
  <si>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</si>
  <si>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</si>
  <si>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</si>
  <si>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</si>
  <si>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</si>
  <si>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</si>
  <si>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</si>
  <si>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Cortázar,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</si>
</sst>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3" fontId="2" fillId="0" borderId="4" xfId="16" applyFont="1" applyBorder="1" applyAlignment="1" applyProtection="1">
      <alignment vertical="top" wrapText="1"/>
      <protection locked="0"/>
    </xf>
    <xf numFmtId="43" fontId="3" fillId="0" borderId="4" xfId="16" applyFont="1" applyBorder="1" applyAlignment="1" applyProtection="1">
      <alignment vertical="top" wrapText="1"/>
      <protection locked="0"/>
    </xf>
    <xf numFmtId="43" fontId="3" fillId="0" borderId="4" xfId="16" applyFont="1" applyBorder="1" applyAlignment="1" applyProtection="1">
      <alignment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H16" sqref="H16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235198224.54999998</v>
      </c>
      <c r="C3" s="11">
        <f t="shared" ref="C3:F3" si="0">C4+C12</f>
        <v>93134361.730000019</v>
      </c>
      <c r="D3" s="11">
        <f t="shared" si="0"/>
        <v>92254389.950000003</v>
      </c>
      <c r="E3" s="11">
        <f t="shared" si="0"/>
        <v>236078196.32999998</v>
      </c>
      <c r="F3" s="11">
        <f t="shared" si="0"/>
        <v>879971.77999999491</v>
      </c>
    </row>
    <row r="4" spans="1:6" x14ac:dyDescent="0.2">
      <c r="A4" s="5" t="s">
        <v>4</v>
      </c>
      <c r="B4" s="11">
        <f>SUM(B5:B11)</f>
        <v>11011177.460000001</v>
      </c>
      <c r="C4" s="11">
        <f>SUM(C5:C11)</f>
        <v>88763664.660000011</v>
      </c>
      <c r="D4" s="11">
        <f>SUM(D5:D11)</f>
        <v>88784192.859999999</v>
      </c>
      <c r="E4" s="11">
        <f>SUM(E5:E11)</f>
        <v>10990649.260000005</v>
      </c>
      <c r="F4" s="11">
        <f>SUM(F5:F11)</f>
        <v>-20528.199999993376</v>
      </c>
    </row>
    <row r="5" spans="1:6" x14ac:dyDescent="0.2">
      <c r="A5" s="6" t="s">
        <v>5</v>
      </c>
      <c r="B5" s="12">
        <v>1298379.8</v>
      </c>
      <c r="C5" s="12">
        <v>42427442.020000003</v>
      </c>
      <c r="D5" s="12">
        <v>41324869.289999999</v>
      </c>
      <c r="E5" s="12">
        <f>B5+C5-D5</f>
        <v>2400952.5300000012</v>
      </c>
      <c r="F5" s="12">
        <f t="shared" ref="F5:F11" si="1">E5-B5</f>
        <v>1102572.7300000011</v>
      </c>
    </row>
    <row r="6" spans="1:6" x14ac:dyDescent="0.2">
      <c r="A6" s="6" t="s">
        <v>6</v>
      </c>
      <c r="B6" s="12">
        <v>4969516.8099999996</v>
      </c>
      <c r="C6" s="12">
        <v>45636865.590000004</v>
      </c>
      <c r="D6" s="12">
        <v>46616531.710000001</v>
      </c>
      <c r="E6" s="12">
        <f t="shared" ref="E6:E11" si="2">B6+C6-D6</f>
        <v>3989850.6900000051</v>
      </c>
      <c r="F6" s="12">
        <f t="shared" si="1"/>
        <v>-979666.11999999452</v>
      </c>
    </row>
    <row r="7" spans="1:6" x14ac:dyDescent="0.2">
      <c r="A7" s="6" t="s">
        <v>7</v>
      </c>
      <c r="B7" s="12">
        <v>166779.44</v>
      </c>
      <c r="C7" s="12">
        <v>699357.05</v>
      </c>
      <c r="D7" s="12">
        <v>842791.86</v>
      </c>
      <c r="E7" s="12">
        <f t="shared" si="2"/>
        <v>23344.630000000005</v>
      </c>
      <c r="F7" s="12">
        <f t="shared" si="1"/>
        <v>-143434.81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4576501.41</v>
      </c>
      <c r="C9" s="12">
        <v>0</v>
      </c>
      <c r="D9" s="12">
        <v>0</v>
      </c>
      <c r="E9" s="12">
        <f t="shared" si="2"/>
        <v>4576501.41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224187047.08999997</v>
      </c>
      <c r="C12" s="11">
        <f>SUM(C13:C21)</f>
        <v>4370697.07</v>
      </c>
      <c r="D12" s="11">
        <f>SUM(D13:D21)</f>
        <v>3470197.09</v>
      </c>
      <c r="E12" s="11">
        <f>SUM(E13:E21)</f>
        <v>225087547.06999999</v>
      </c>
      <c r="F12" s="11">
        <f>SUM(F13:F21)</f>
        <v>900499.97999998834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239723392.15000001</v>
      </c>
      <c r="C15" s="13">
        <v>4054394.44</v>
      </c>
      <c r="D15" s="13">
        <v>2167040.9900000002</v>
      </c>
      <c r="E15" s="13">
        <f t="shared" si="4"/>
        <v>241610745.59999999</v>
      </c>
      <c r="F15" s="13">
        <f t="shared" si="3"/>
        <v>1887353.4499999881</v>
      </c>
    </row>
    <row r="16" spans="1:6" x14ac:dyDescent="0.2">
      <c r="A16" s="6" t="s">
        <v>14</v>
      </c>
      <c r="B16" s="12">
        <v>31860123.829999998</v>
      </c>
      <c r="C16" s="12">
        <v>0</v>
      </c>
      <c r="D16" s="12">
        <v>0</v>
      </c>
      <c r="E16" s="12">
        <f t="shared" si="4"/>
        <v>31860123.829999998</v>
      </c>
      <c r="F16" s="12">
        <f t="shared" si="3"/>
        <v>0</v>
      </c>
    </row>
    <row r="17" spans="1:6" x14ac:dyDescent="0.2">
      <c r="A17" s="6" t="s">
        <v>15</v>
      </c>
      <c r="B17" s="12">
        <v>8355196.3399999999</v>
      </c>
      <c r="C17" s="12">
        <v>0</v>
      </c>
      <c r="D17" s="12">
        <v>0</v>
      </c>
      <c r="E17" s="12">
        <f t="shared" si="4"/>
        <v>8355196.3399999999</v>
      </c>
      <c r="F17" s="12">
        <f t="shared" si="3"/>
        <v>0</v>
      </c>
    </row>
    <row r="18" spans="1:6" x14ac:dyDescent="0.2">
      <c r="A18" s="6" t="s">
        <v>16</v>
      </c>
      <c r="B18" s="12">
        <v>-56476133.420000002</v>
      </c>
      <c r="C18" s="12">
        <v>0</v>
      </c>
      <c r="D18" s="12">
        <v>1194880.43</v>
      </c>
      <c r="E18" s="12">
        <f t="shared" si="4"/>
        <v>-57671013.850000001</v>
      </c>
      <c r="F18" s="12">
        <f t="shared" si="3"/>
        <v>-1194880.4299999997</v>
      </c>
    </row>
    <row r="19" spans="1:6" x14ac:dyDescent="0.2">
      <c r="A19" s="6" t="s">
        <v>17</v>
      </c>
      <c r="B19" s="12">
        <v>724468.19</v>
      </c>
      <c r="C19" s="12">
        <v>316302.63</v>
      </c>
      <c r="D19" s="12">
        <v>108275.67</v>
      </c>
      <c r="E19" s="12">
        <f t="shared" si="4"/>
        <v>932495.14999999991</v>
      </c>
      <c r="F19" s="12">
        <f t="shared" si="3"/>
        <v>208026.95999999996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2018-03-08T18:40:55Z</cp:lastPrinted>
  <dcterms:created xsi:type="dcterms:W3CDTF">2014-02-09T04:04:15Z</dcterms:created>
  <dcterms:modified xsi:type="dcterms:W3CDTF">2026-04-29T23:11:18Z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